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INetCache\Content.Outlook\N53FMXU5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9" i="1" l="1"/>
  <c r="I199" i="1"/>
  <c r="I203" i="1" l="1"/>
  <c r="I207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J203" i="1" l="1"/>
  <c r="J207" i="1"/>
</calcChain>
</file>

<file path=xl/sharedStrings.xml><?xml version="1.0" encoding="utf-8"?>
<sst xmlns="http://schemas.openxmlformats.org/spreadsheetml/2006/main" count="1733" uniqueCount="492">
  <si>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</si>
  <si>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</si>
  <si>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</si>
  <si>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</si>
  <si>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</si>
  <si>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</si>
  <si>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</si>
  <si>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</si>
  <si>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</si>
  <si>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</si>
  <si>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</si>
  <si>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</si>
  <si>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</si>
  <si>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</si>
  <si>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</si>
  <si>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</si>
  <si>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</si>
  <si>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</si>
  <si>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</si>
  <si>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</si>
  <si>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</si>
  <si>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</si>
  <si>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</si>
  <si>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</si>
  <si>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</si>
  <si>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</si>
  <si>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</si>
  <si>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</si>
  <si>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</si>
  <si>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</si>
  <si>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</si>
  <si>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</si>
  <si>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</si>
  <si>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</si>
  <si>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</si>
  <si>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</si>
  <si>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</si>
  <si>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</si>
  <si>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</si>
  <si>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</si>
  <si>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</si>
  <si>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</si>
  <si>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</si>
  <si>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</si>
  <si>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</si>
  <si>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</si>
  <si>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</si>
  <si>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</si>
  <si>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</si>
  <si>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</si>
  <si>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</si>
  <si>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</si>
  <si>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</si>
  <si>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</si>
  <si>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</si>
  <si>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</si>
  <si>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</si>
  <si>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</si>
  <si>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</si>
  <si>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</si>
  <si>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</si>
  <si>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</si>
  <si>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</si>
  <si>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</si>
  <si>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</si>
  <si>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</si>
  <si>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</si>
  <si>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</si>
  <si>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</si>
  <si>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</si>
  <si>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</si>
  <si>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</si>
  <si>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</si>
  <si>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</si>
  <si>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</si>
  <si>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</si>
  <si>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</si>
  <si>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</si>
  <si>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</si>
  <si>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</si>
  <si>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</si>
  <si>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</si>
  <si>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</si>
  <si>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</si>
  <si>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</si>
  <si>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</si>
  <si>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</si>
  <si>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</si>
  <si>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</si>
  <si>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</si>
  <si>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</si>
  <si>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</si>
  <si>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</si>
  <si>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</si>
  <si>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</si>
  <si>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</si>
  <si>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</si>
  <si>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</si>
  <si>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</si>
  <si>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</si>
  <si>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</si>
  <si>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</si>
  <si>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</si>
  <si>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</si>
  <si>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</si>
  <si>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</si>
  <si>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</si>
  <si>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</si>
  <si>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</si>
  <si>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</si>
  <si>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</si>
  <si>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</si>
  <si>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</si>
  <si>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</si>
  <si>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</si>
  <si>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</si>
  <si>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</si>
  <si>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</si>
  <si>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</si>
  <si>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</si>
  <si>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</si>
  <si>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</si>
  <si>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</si>
  <si>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</si>
  <si>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</si>
  <si>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</si>
  <si>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</si>
  <si>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</si>
  <si>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</si>
  <si>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</si>
  <si>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</si>
  <si>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</si>
  <si>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</si>
  <si>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</si>
  <si>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</si>
  <si>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</si>
  <si>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</si>
  <si>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</si>
  <si>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</si>
  <si>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</si>
  <si>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</si>
  <si>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</si>
  <si>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</si>
  <si>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</si>
  <si>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</si>
  <si>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</si>
  <si>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</si>
  <si>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</si>
  <si>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</si>
  <si>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</si>
  <si>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</si>
  <si>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</si>
  <si>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</si>
  <si>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</si>
  <si>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</si>
  <si>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</si>
  <si>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</si>
  <si>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</si>
  <si>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</si>
  <si>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</si>
  <si>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</si>
  <si>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</si>
  <si>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</si>
  <si>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</si>
  <si>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</si>
  <si>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</si>
  <si>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</si>
  <si>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</si>
  <si>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</si>
  <si>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</si>
  <si>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</si>
  <si>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</si>
  <si>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</si>
  <si>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</si>
  <si>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</si>
  <si>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</si>
  <si>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</si>
  <si>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</si>
  <si>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</si>
  <si>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</si>
  <si>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</si>
  <si>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</si>
  <si>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</si>
  <si>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</si>
  <si>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</si>
  <si>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</si>
  <si>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</si>
  <si>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</si>
  <si>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</si>
  <si>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</si>
  <si>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</si>
  <si>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</si>
  <si>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</si>
  <si>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</si>
  <si>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</si>
  <si>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</si>
  <si>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</si>
  <si>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</si>
  <si>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</si>
  <si>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</si>
  <si>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</si>
  <si>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</si>
  <si>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</si>
  <si>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</si>
  <si>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</si>
  <si>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</si>
  <si>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</si>
  <si>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</si>
  <si>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</si>
  <si>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</si>
  <si>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</si>
  <si>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</si>
  <si>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</si>
  <si>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</si>
  <si>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</si>
  <si>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</si>
  <si>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</si>
  <si>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</si>
  <si>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</si>
  <si>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</si>
  <si>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</si>
  <si>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</si>
  <si>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</si>
  <si>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</si>
  <si>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</si>
  <si>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</si>
  <si>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</si>
  <si>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</si>
  <si>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</si>
  <si>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</si>
  <si>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</si>
  <si>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</si>
  <si>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</si>
  <si>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</si>
  <si>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</si>
  <si>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</si>
  <si>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</si>
  <si>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</si>
  <si>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</si>
  <si>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</si>
  <si>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</si>
  <si>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</si>
  <si>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</si>
  <si>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</si>
  <si>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</si>
  <si>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</si>
  <si>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</si>
  <si>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</si>
  <si>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</si>
  <si>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</si>
  <si>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</si>
  <si>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</si>
  <si>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</si>
  <si>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</si>
  <si>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</si>
  <si>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</si>
  <si>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</si>
  <si>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</si>
  <si>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</si>
  <si>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</si>
  <si>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</si>
  <si>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</si>
  <si>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</si>
  <si>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</si>
  <si>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</si>
  <si>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</si>
  <si>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</si>
  <si>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</si>
  <si>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</si>
  <si>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</si>
  <si>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</si>
  <si>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</si>
  <si>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</si>
  <si>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</si>
  <si>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</si>
  <si>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</si>
  <si>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</si>
  <si>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</si>
  <si>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</si>
  <si>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</si>
  <si>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</si>
  <si>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</si>
  <si>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</si>
  <si>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</si>
  <si>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</si>
  <si>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</si>
  <si>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</si>
  <si>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</si>
  <si>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</si>
  <si>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</si>
  <si>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</si>
  <si>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</si>
  <si>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</si>
  <si>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</si>
  <si>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</si>
  <si>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</si>
  <si>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</si>
  <si>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</si>
  <si>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</si>
  <si>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</si>
  <si>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</si>
  <si>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</si>
  <si>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</si>
  <si>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</si>
  <si>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</si>
  <si>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</si>
  <si>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</si>
  <si>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</si>
  <si>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</si>
  <si>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</si>
  <si>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</si>
  <si>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</si>
  <si>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</si>
  <si>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</si>
  <si>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</si>
  <si>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</si>
  <si>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</si>
  <si>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</si>
  <si>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</si>
  <si>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</si>
  <si>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</si>
  <si>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</si>
  <si>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</si>
  <si>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</si>
  <si>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</si>
  <si>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</si>
  <si>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</si>
  <si>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</si>
  <si>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</si>
  <si>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</si>
  <si>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</si>
  <si>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</si>
  <si>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</si>
  <si>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</si>
  <si>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</si>
  <si>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</si>
  <si>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</si>
  <si>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</si>
  <si>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</si>
  <si>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</si>
  <si>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</si>
  <si>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</si>
  <si>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</si>
  <si>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</si>
  <si>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</si>
  <si>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</si>
  <si>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</si>
  <si>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</si>
  <si>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</si>
  <si>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</si>
  <si>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</si>
  <si>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</si>
  <si>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</si>
  <si>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</si>
  <si>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</si>
  <si>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</si>
  <si>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</si>
  <si>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</si>
  <si>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</si>
  <si>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</si>
  <si>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</si>
  <si>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</si>
  <si>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</si>
  <si>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</si>
  <si>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</si>
  <si>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</si>
  <si>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</si>
  <si>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</si>
  <si>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</si>
  <si>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</si>
  <si>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</si>
  <si>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</si>
  <si>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</si>
  <si>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</si>
  <si>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</si>
  <si>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</si>
  <si>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</si>
  <si>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</si>
  <si>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</si>
  <si>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</si>
  <si>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</si>
  <si>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</si>
  <si>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</si>
  <si>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</si>
  <si>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</si>
  <si>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</si>
  <si>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</si>
  <si>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</si>
  <si>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</si>
  <si>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</si>
  <si>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</si>
  <si>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</si>
  <si>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</si>
  <si>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</si>
  <si>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</si>
  <si>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</si>
  <si>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</si>
  <si>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</si>
  <si>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</si>
  <si>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</si>
  <si>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</si>
  <si>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</si>
  <si>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</si>
  <si>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</si>
  <si>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</si>
  <si>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</si>
  <si>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</si>
  <si>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</si>
  <si>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</si>
  <si>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</si>
  <si>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</si>
  <si>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</si>
  <si>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</si>
  <si>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</si>
  <si>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</si>
  <si>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</si>
  <si>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</si>
  <si>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</si>
  <si>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</si>
  <si>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</si>
  <si>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</si>
  <si>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</si>
  <si>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</si>
  <si>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</si>
  <si>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</si>
  <si>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</si>
  <si>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</si>
  <si>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</si>
  <si>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</si>
  <si>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</si>
  <si>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</si>
  <si>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</si>
  <si>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</si>
  <si>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</si>
  <si>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</si>
  <si>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</si>
  <si>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</si>
  <si>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</si>
  <si>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</si>
  <si>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</si>
  <si>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</si>
  <si>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</si>
  <si>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</si>
  <si>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</si>
  <si>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</si>
  <si>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</si>
  <si>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</si>
  <si>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</si>
  <si>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</si>
  <si>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</si>
  <si>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</si>
  <si>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</si>
  <si>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</si>
  <si>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</si>
  <si>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</si>
  <si>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</si>
  <si>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</si>
  <si>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</si>
  <si>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</si>
  <si>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</si>
  <si>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</si>
  <si>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</si>
  <si>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</si>
  <si>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</si>
  <si>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</si>
  <si>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</si>
  <si>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</si>
  <si>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</si>
  <si>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10511 Переработка молока, кроме консервирования и производство сыров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</si>
  <si>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</si>
  <si>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</si>
  <si>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</si>
  <si>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</si>
  <si>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86109 Деятельность других лечебных учреждений, имеющих стационары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</si>
  <si>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</si>
  <si>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</si>
  <si>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</si>
  <si>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</si>
  <si>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</si>
  <si>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</si>
  <si>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ИП ӘБДІРАЙЫМ ТОЙКҮЛ ӘБДІРАЙЫМҚЫЗЫ</t>
  </si>
  <si>
    <t>Строительство медицинского центра в г.Шымкент</t>
  </si>
  <si>
    <t>86101 Деятельность больниц широкого профиля и специализированных больниц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</si>
  <si>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</si>
  <si>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</si>
  <si>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</si>
  <si>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</si>
  <si>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</si>
  <si>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г.Алматы</t>
  </si>
  <si>
    <t>Молпродукт</t>
  </si>
  <si>
    <t>Расширение производства молока и молочных продуктов_4</t>
  </si>
  <si>
    <t>Информация по подписанным Фондом проектам в рамках Механизма кредитования приоритетных проектов по состоянию на 06.11.020г.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</si>
</sst>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4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0" customWidth="1"/>
    <col min="15" max="15" width="18.7109375" style="1" customWidth="1"/>
    <col min="16" max="16384" width="9.140625" style="1"/>
  </cols>
  <sheetData>
    <row r="1" spans="1:14" ht="15.75" x14ac:dyDescent="0.25">
      <c r="A1" s="64" t="s">
        <v>491</v>
      </c>
      <c r="B1" s="64"/>
      <c r="C1" s="64"/>
      <c r="D1" s="64"/>
      <c r="E1" s="65"/>
      <c r="F1" s="64"/>
      <c r="G1" s="64"/>
      <c r="H1" s="64"/>
      <c r="I1" s="64"/>
      <c r="J1" s="65"/>
      <c r="K1" s="64"/>
      <c r="L1" s="64"/>
      <c r="M1" s="64"/>
      <c r="N1" s="64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394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60" x14ac:dyDescent="0.25">
      <c r="A5" s="8">
        <f>A4+1</f>
        <v>2</v>
      </c>
      <c r="B5" s="14" t="s">
        <v>11</v>
      </c>
      <c r="C5" s="8" t="s">
        <v>394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398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325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395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326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395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326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398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402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399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402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394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395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395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327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328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329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393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393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401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401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399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401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402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402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394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393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395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400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395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331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3" si="1">A69+1</f>
        <v>67</v>
      </c>
      <c r="B70" s="41" t="s">
        <v>30</v>
      </c>
      <c r="C70" s="30" t="s">
        <v>396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396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394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394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395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362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316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317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47" t="s">
        <v>318</v>
      </c>
      <c r="F130" s="7" t="s">
        <v>319</v>
      </c>
      <c r="G130" s="7" t="s">
        <v>321</v>
      </c>
      <c r="H130" s="7" t="s">
        <v>322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47" t="s">
        <v>318</v>
      </c>
      <c r="F131" s="7" t="s">
        <v>320</v>
      </c>
      <c r="G131" s="7" t="s">
        <v>321</v>
      </c>
      <c r="H131" s="7" t="s">
        <v>322</v>
      </c>
      <c r="I131" s="12">
        <v>100000000</v>
      </c>
      <c r="J131" s="13">
        <v>50000000</v>
      </c>
      <c r="K131" s="15">
        <v>43964</v>
      </c>
      <c r="L131" s="11" t="s">
        <v>47</v>
      </c>
      <c r="M131" s="7" t="s">
        <v>138</v>
      </c>
      <c r="N131" s="7" t="s">
        <v>36</v>
      </c>
      <c r="O131" s="39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47" t="s">
        <v>333</v>
      </c>
      <c r="F132" s="7" t="s">
        <v>334</v>
      </c>
      <c r="G132" s="7" t="s">
        <v>8</v>
      </c>
      <c r="H132" s="7" t="s">
        <v>15</v>
      </c>
      <c r="I132" s="12">
        <v>31000000</v>
      </c>
      <c r="J132" s="13">
        <v>13157554</v>
      </c>
      <c r="K132" s="15">
        <v>43957</v>
      </c>
      <c r="L132" s="11">
        <v>43992</v>
      </c>
      <c r="M132" s="16" t="s">
        <v>23</v>
      </c>
      <c r="N132" s="7" t="s">
        <v>16</v>
      </c>
      <c r="O132" s="39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47" t="s">
        <v>335</v>
      </c>
      <c r="F133" s="7" t="s">
        <v>336</v>
      </c>
      <c r="G133" s="7" t="s">
        <v>8</v>
      </c>
      <c r="H133" s="7" t="s">
        <v>249</v>
      </c>
      <c r="I133" s="12">
        <v>350000000</v>
      </c>
      <c r="J133" s="13">
        <v>175000000</v>
      </c>
      <c r="K133" s="15">
        <v>43966</v>
      </c>
      <c r="L133" s="11">
        <v>43971</v>
      </c>
      <c r="M133" s="16" t="s">
        <v>23</v>
      </c>
      <c r="N133" s="7" t="s">
        <v>16</v>
      </c>
      <c r="O133" s="39"/>
    </row>
    <row r="134" spans="1:15" ht="60" x14ac:dyDescent="0.25">
      <c r="A134" s="7">
        <f t="shared" ref="A134:A193" si="2">A133+1</f>
        <v>131</v>
      </c>
      <c r="B134" s="7" t="s">
        <v>9</v>
      </c>
      <c r="C134" s="7" t="s">
        <v>395</v>
      </c>
      <c r="D134" s="30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2">
        <v>10700000</v>
      </c>
      <c r="J134" s="13">
        <v>5350000</v>
      </c>
      <c r="K134" s="11">
        <v>43970</v>
      </c>
      <c r="L134" s="11">
        <v>43973</v>
      </c>
      <c r="M134" s="16" t="s">
        <v>23</v>
      </c>
      <c r="N134" s="7" t="s">
        <v>16</v>
      </c>
      <c r="O134" s="39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0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2">
        <v>163000000</v>
      </c>
      <c r="J135" s="13">
        <v>42351685</v>
      </c>
      <c r="K135" s="11">
        <v>43965</v>
      </c>
      <c r="L135" s="11">
        <v>43987</v>
      </c>
      <c r="M135" s="16" t="s">
        <v>23</v>
      </c>
      <c r="N135" s="7" t="s">
        <v>113</v>
      </c>
      <c r="O135" s="39"/>
    </row>
    <row r="136" spans="1:15" ht="60" x14ac:dyDescent="0.25">
      <c r="A136" s="7">
        <f t="shared" si="2"/>
        <v>133</v>
      </c>
      <c r="B136" s="7" t="s">
        <v>195</v>
      </c>
      <c r="C136" s="7" t="s">
        <v>402</v>
      </c>
      <c r="D136" s="30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2">
        <v>200000000</v>
      </c>
      <c r="J136" s="13">
        <v>93000000</v>
      </c>
      <c r="K136" s="11">
        <v>43966</v>
      </c>
      <c r="L136" s="11">
        <v>43973</v>
      </c>
      <c r="M136" s="16" t="s">
        <v>23</v>
      </c>
      <c r="N136" s="7" t="s">
        <v>16</v>
      </c>
      <c r="O136" s="39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0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2">
        <v>57800000</v>
      </c>
      <c r="J137" s="13">
        <v>27500000</v>
      </c>
      <c r="K137" s="11">
        <v>43973</v>
      </c>
      <c r="L137" s="11">
        <v>43976</v>
      </c>
      <c r="M137" s="16" t="s">
        <v>23</v>
      </c>
      <c r="N137" s="7" t="s">
        <v>16</v>
      </c>
      <c r="O137" s="39"/>
    </row>
    <row r="138" spans="1:15" ht="60" x14ac:dyDescent="0.25">
      <c r="A138" s="7">
        <f t="shared" si="2"/>
        <v>135</v>
      </c>
      <c r="B138" s="7" t="s">
        <v>33</v>
      </c>
      <c r="C138" s="7" t="s">
        <v>393</v>
      </c>
      <c r="D138" s="30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2">
        <v>160000000</v>
      </c>
      <c r="J138" s="13">
        <v>80000000</v>
      </c>
      <c r="K138" s="11">
        <v>43964</v>
      </c>
      <c r="L138" s="11">
        <v>43968</v>
      </c>
      <c r="M138" s="16" t="s">
        <v>23</v>
      </c>
      <c r="N138" s="7" t="s">
        <v>16</v>
      </c>
      <c r="O138" s="39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0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3">
        <v>218768000</v>
      </c>
      <c r="J139" s="13">
        <v>109204291</v>
      </c>
      <c r="K139" s="11">
        <v>43966</v>
      </c>
      <c r="L139" s="11">
        <v>43976</v>
      </c>
      <c r="M139" s="16" t="s">
        <v>23</v>
      </c>
      <c r="N139" s="7" t="s">
        <v>36</v>
      </c>
      <c r="O139" s="39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0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3">
        <v>28000000</v>
      </c>
      <c r="J140" s="13">
        <v>6000000</v>
      </c>
      <c r="K140" s="15">
        <v>43927</v>
      </c>
      <c r="L140" s="11">
        <v>43973</v>
      </c>
      <c r="M140" s="16" t="s">
        <v>23</v>
      </c>
      <c r="N140" s="7" t="s">
        <v>36</v>
      </c>
      <c r="O140" s="39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0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3">
        <v>130000000</v>
      </c>
      <c r="J141" s="13">
        <v>6508814</v>
      </c>
      <c r="K141" s="15">
        <v>43980</v>
      </c>
      <c r="L141" s="11">
        <v>43987</v>
      </c>
      <c r="M141" s="16" t="s">
        <v>23</v>
      </c>
      <c r="N141" s="7" t="s">
        <v>16</v>
      </c>
      <c r="O141" s="39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0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3">
        <v>1634031186</v>
      </c>
      <c r="J142" s="13">
        <v>794784647</v>
      </c>
      <c r="K142" s="15">
        <v>44050</v>
      </c>
      <c r="L142" s="11">
        <v>44071</v>
      </c>
      <c r="M142" s="16" t="s">
        <v>23</v>
      </c>
      <c r="N142" s="7" t="s">
        <v>139</v>
      </c>
      <c r="O142" s="39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3">
        <v>8000000</v>
      </c>
      <c r="J143" s="13">
        <v>867800</v>
      </c>
      <c r="K143" s="15">
        <v>43978</v>
      </c>
      <c r="L143" s="15">
        <v>43999</v>
      </c>
      <c r="M143" s="4" t="s">
        <v>23</v>
      </c>
      <c r="N143" s="8" t="s">
        <v>36</v>
      </c>
      <c r="O143" s="40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0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3">
        <v>400000000</v>
      </c>
      <c r="J144" s="13">
        <v>49012450</v>
      </c>
      <c r="K144" s="15">
        <v>43991</v>
      </c>
      <c r="L144" s="11">
        <v>43999</v>
      </c>
      <c r="M144" s="16" t="s">
        <v>23</v>
      </c>
      <c r="N144" s="7" t="s">
        <v>113</v>
      </c>
      <c r="O144" s="39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0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2">
        <v>3080000</v>
      </c>
      <c r="J145" s="13">
        <v>1540000</v>
      </c>
      <c r="K145" s="11">
        <v>43985</v>
      </c>
      <c r="L145" s="11">
        <v>43994</v>
      </c>
      <c r="M145" s="16" t="s">
        <v>23</v>
      </c>
      <c r="N145" s="7" t="s">
        <v>16</v>
      </c>
      <c r="O145" s="39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0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2">
        <v>600000000</v>
      </c>
      <c r="J146" s="13">
        <v>300000000</v>
      </c>
      <c r="K146" s="11">
        <v>44011</v>
      </c>
      <c r="L146" s="11">
        <v>44028</v>
      </c>
      <c r="M146" s="16" t="s">
        <v>23</v>
      </c>
      <c r="N146" s="7" t="s">
        <v>36</v>
      </c>
      <c r="O146" s="39"/>
    </row>
    <row r="147" spans="1:15" ht="90" x14ac:dyDescent="0.25">
      <c r="A147" s="7">
        <f t="shared" si="2"/>
        <v>144</v>
      </c>
      <c r="B147" s="7" t="s">
        <v>30</v>
      </c>
      <c r="C147" s="7" t="s">
        <v>401</v>
      </c>
      <c r="D147" s="30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2">
        <v>3000000000</v>
      </c>
      <c r="J147" s="13">
        <v>1500000000</v>
      </c>
      <c r="K147" s="11">
        <v>44005</v>
      </c>
      <c r="L147" s="11">
        <v>44028</v>
      </c>
      <c r="M147" s="16" t="s">
        <v>23</v>
      </c>
      <c r="N147" s="7" t="s">
        <v>16</v>
      </c>
      <c r="O147" s="39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0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2">
        <v>600000000</v>
      </c>
      <c r="J148" s="13">
        <v>300000000</v>
      </c>
      <c r="K148" s="11">
        <v>43992</v>
      </c>
      <c r="L148" s="11">
        <v>44015</v>
      </c>
      <c r="M148" s="16" t="s">
        <v>23</v>
      </c>
      <c r="N148" s="7" t="s">
        <v>192</v>
      </c>
      <c r="O148" s="39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0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2">
        <v>10000000</v>
      </c>
      <c r="J149" s="13">
        <v>3887500</v>
      </c>
      <c r="K149" s="11">
        <v>43999</v>
      </c>
      <c r="L149" s="11">
        <v>44025</v>
      </c>
      <c r="M149" s="16" t="s">
        <v>23</v>
      </c>
      <c r="N149" s="7" t="s">
        <v>36</v>
      </c>
      <c r="O149" s="39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0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2">
        <v>12500000</v>
      </c>
      <c r="J150" s="13">
        <v>900394</v>
      </c>
      <c r="K150" s="11">
        <v>44025</v>
      </c>
      <c r="L150" s="11">
        <v>44070</v>
      </c>
      <c r="M150" s="16" t="s">
        <v>23</v>
      </c>
      <c r="N150" s="7" t="s">
        <v>36</v>
      </c>
      <c r="O150" s="39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3">
        <v>210000000</v>
      </c>
      <c r="J151" s="13">
        <v>100500000</v>
      </c>
      <c r="K151" s="15">
        <v>44029</v>
      </c>
      <c r="L151" s="15">
        <v>44036</v>
      </c>
      <c r="M151" s="4" t="s">
        <v>23</v>
      </c>
      <c r="N151" s="8" t="s">
        <v>16</v>
      </c>
      <c r="O151" s="40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3">
        <v>200000000</v>
      </c>
      <c r="J152" s="13">
        <v>67500000</v>
      </c>
      <c r="K152" s="15">
        <v>44015</v>
      </c>
      <c r="L152" s="15">
        <v>44036</v>
      </c>
      <c r="M152" s="4" t="s">
        <v>23</v>
      </c>
      <c r="N152" s="8" t="s">
        <v>36</v>
      </c>
      <c r="O152" s="40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3">
        <v>16000000</v>
      </c>
      <c r="J153" s="13">
        <v>2715299</v>
      </c>
      <c r="K153" s="15">
        <v>44032</v>
      </c>
      <c r="L153" s="15">
        <v>44069</v>
      </c>
      <c r="M153" s="4" t="s">
        <v>23</v>
      </c>
      <c r="N153" s="8" t="s">
        <v>16</v>
      </c>
      <c r="O153" s="40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3">
        <v>19500000</v>
      </c>
      <c r="J154" s="13">
        <v>5791900</v>
      </c>
      <c r="K154" s="15">
        <v>44025</v>
      </c>
      <c r="L154" s="15">
        <v>44032</v>
      </c>
      <c r="M154" s="4" t="s">
        <v>23</v>
      </c>
      <c r="N154" s="8" t="s">
        <v>16</v>
      </c>
      <c r="O154" s="40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3">
        <v>700000000</v>
      </c>
      <c r="J155" s="13">
        <v>52000000</v>
      </c>
      <c r="K155" s="15">
        <v>44022</v>
      </c>
      <c r="L155" s="15">
        <v>44039</v>
      </c>
      <c r="M155" s="4" t="s">
        <v>23</v>
      </c>
      <c r="N155" s="8" t="s">
        <v>16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3">
        <v>60000000</v>
      </c>
      <c r="J156" s="13">
        <v>30000000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3">
        <v>60000000</v>
      </c>
      <c r="J157" s="13">
        <v>19456950</v>
      </c>
      <c r="K157" s="15">
        <v>44041</v>
      </c>
      <c r="L157" s="15">
        <v>44049</v>
      </c>
      <c r="M157" s="4" t="s">
        <v>23</v>
      </c>
      <c r="N157" s="8" t="s">
        <v>139</v>
      </c>
      <c r="O157" s="40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3">
        <v>550000000</v>
      </c>
      <c r="J158" s="13">
        <v>144007065</v>
      </c>
      <c r="K158" s="15">
        <v>44042</v>
      </c>
      <c r="L158" s="15" t="s">
        <v>47</v>
      </c>
      <c r="M158" s="8" t="s">
        <v>138</v>
      </c>
      <c r="N158" s="8" t="s">
        <v>139</v>
      </c>
      <c r="O158" s="40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3">
        <v>100000000</v>
      </c>
      <c r="J159" s="13">
        <v>24474900</v>
      </c>
      <c r="K159" s="15">
        <v>44036</v>
      </c>
      <c r="L159" s="15">
        <v>44041</v>
      </c>
      <c r="M159" s="4" t="s">
        <v>23</v>
      </c>
      <c r="N159" s="8" t="s">
        <v>16</v>
      </c>
      <c r="O159" s="40"/>
    </row>
    <row r="160" spans="1:15" ht="90" x14ac:dyDescent="0.25">
      <c r="A160" s="7">
        <f t="shared" si="2"/>
        <v>157</v>
      </c>
      <c r="B160" s="7" t="s">
        <v>99</v>
      </c>
      <c r="C160" s="7" t="s">
        <v>396</v>
      </c>
      <c r="D160" s="30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2">
        <v>100000000</v>
      </c>
      <c r="J160" s="13">
        <v>27000000</v>
      </c>
      <c r="K160" s="11">
        <v>44054</v>
      </c>
      <c r="L160" s="11">
        <v>44060</v>
      </c>
      <c r="M160" s="16" t="s">
        <v>23</v>
      </c>
      <c r="N160" s="7" t="s">
        <v>16</v>
      </c>
      <c r="O160" s="39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0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2">
        <v>104000000</v>
      </c>
      <c r="J161" s="13">
        <v>48691530</v>
      </c>
      <c r="K161" s="11">
        <v>44039</v>
      </c>
      <c r="L161" s="11">
        <v>44083</v>
      </c>
      <c r="M161" s="16" t="s">
        <v>23</v>
      </c>
      <c r="N161" s="7" t="s">
        <v>16</v>
      </c>
      <c r="O161" s="39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0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2">
        <v>500000000</v>
      </c>
      <c r="J162" s="13">
        <v>223770000</v>
      </c>
      <c r="K162" s="11">
        <v>44054</v>
      </c>
      <c r="L162" s="11">
        <v>44055</v>
      </c>
      <c r="M162" s="16" t="s">
        <v>23</v>
      </c>
      <c r="N162" s="7" t="s">
        <v>16</v>
      </c>
      <c r="O162" s="39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0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2">
        <v>980000000</v>
      </c>
      <c r="J163" s="13">
        <v>478208065</v>
      </c>
      <c r="K163" s="11">
        <v>44057</v>
      </c>
      <c r="L163" s="11">
        <v>44069</v>
      </c>
      <c r="M163" s="16" t="s">
        <v>23</v>
      </c>
      <c r="N163" s="7" t="s">
        <v>16</v>
      </c>
      <c r="O163" s="39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0" t="s">
        <v>217</v>
      </c>
      <c r="E164" s="8" t="s">
        <v>215</v>
      </c>
      <c r="F164" s="7" t="s">
        <v>228</v>
      </c>
      <c r="G164" s="56" t="s">
        <v>43</v>
      </c>
      <c r="H164" s="55" t="s">
        <v>96</v>
      </c>
      <c r="I164" s="12">
        <v>15000000</v>
      </c>
      <c r="J164" s="13">
        <v>6400000</v>
      </c>
      <c r="K164" s="11">
        <v>44050</v>
      </c>
      <c r="L164" s="11">
        <v>44064</v>
      </c>
      <c r="M164" s="16" t="s">
        <v>23</v>
      </c>
      <c r="N164" s="7" t="s">
        <v>16</v>
      </c>
      <c r="O164" s="39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0" t="s">
        <v>217</v>
      </c>
      <c r="E165" s="8" t="s">
        <v>426</v>
      </c>
      <c r="F165" s="7" t="s">
        <v>427</v>
      </c>
      <c r="G165" s="56" t="s">
        <v>43</v>
      </c>
      <c r="H165" s="55" t="s">
        <v>421</v>
      </c>
      <c r="I165" s="12">
        <v>50000000</v>
      </c>
      <c r="J165" s="13">
        <v>11142630</v>
      </c>
      <c r="K165" s="11">
        <v>44039</v>
      </c>
      <c r="L165" s="11">
        <v>44061</v>
      </c>
      <c r="M165" s="16" t="s">
        <v>23</v>
      </c>
      <c r="N165" s="7" t="s">
        <v>139</v>
      </c>
      <c r="O165" s="39"/>
    </row>
    <row r="166" spans="1:15" ht="60" x14ac:dyDescent="0.25">
      <c r="A166" s="7">
        <f t="shared" si="2"/>
        <v>163</v>
      </c>
      <c r="B166" s="7" t="s">
        <v>9</v>
      </c>
      <c r="C166" s="7" t="s">
        <v>393</v>
      </c>
      <c r="D166" s="30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2">
        <v>350000000</v>
      </c>
      <c r="J166" s="13">
        <v>23020000</v>
      </c>
      <c r="K166" s="11">
        <v>44060</v>
      </c>
      <c r="L166" s="11">
        <v>44090</v>
      </c>
      <c r="M166" s="16" t="s">
        <v>23</v>
      </c>
      <c r="N166" s="7" t="s">
        <v>192</v>
      </c>
      <c r="O166" s="39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0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2">
        <v>42000000</v>
      </c>
      <c r="J167" s="13">
        <v>19400500</v>
      </c>
      <c r="K167" s="11">
        <v>44078</v>
      </c>
      <c r="L167" s="11">
        <v>44088</v>
      </c>
      <c r="M167" s="16" t="s">
        <v>23</v>
      </c>
      <c r="N167" s="7" t="s">
        <v>16</v>
      </c>
      <c r="O167" s="39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0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2">
        <v>43000000</v>
      </c>
      <c r="J168" s="13">
        <v>21500000</v>
      </c>
      <c r="K168" s="11">
        <v>44067</v>
      </c>
      <c r="L168" s="11">
        <v>44081</v>
      </c>
      <c r="M168" s="16" t="s">
        <v>23</v>
      </c>
      <c r="N168" s="7" t="s">
        <v>16</v>
      </c>
      <c r="O168" s="39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0" t="s">
        <v>217</v>
      </c>
      <c r="E169" s="8" t="s">
        <v>436</v>
      </c>
      <c r="F169" s="7" t="s">
        <v>437</v>
      </c>
      <c r="G169" s="56" t="s">
        <v>8</v>
      </c>
      <c r="H169" s="55" t="s">
        <v>438</v>
      </c>
      <c r="I169" s="12">
        <v>1500000000</v>
      </c>
      <c r="J169" s="13">
        <v>742686200</v>
      </c>
      <c r="K169" s="11">
        <v>44078</v>
      </c>
      <c r="L169" s="11">
        <v>44091</v>
      </c>
      <c r="M169" s="16" t="s">
        <v>23</v>
      </c>
      <c r="N169" s="7" t="s">
        <v>113</v>
      </c>
      <c r="O169" s="39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0" t="s">
        <v>217</v>
      </c>
      <c r="E170" s="8" t="s">
        <v>439</v>
      </c>
      <c r="F170" s="7" t="s">
        <v>440</v>
      </c>
      <c r="G170" s="56" t="s">
        <v>8</v>
      </c>
      <c r="H170" s="55" t="s">
        <v>376</v>
      </c>
      <c r="I170" s="12">
        <v>2200000000</v>
      </c>
      <c r="J170" s="13">
        <v>1100000000</v>
      </c>
      <c r="K170" s="11">
        <v>44078</v>
      </c>
      <c r="L170" s="11">
        <v>44084</v>
      </c>
      <c r="M170" s="16" t="s">
        <v>23</v>
      </c>
      <c r="N170" s="7" t="s">
        <v>139</v>
      </c>
      <c r="O170" s="39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399</v>
      </c>
      <c r="D171" s="30" t="s">
        <v>217</v>
      </c>
      <c r="E171" s="8" t="s">
        <v>441</v>
      </c>
      <c r="F171" s="7" t="s">
        <v>442</v>
      </c>
      <c r="G171" s="56" t="s">
        <v>443</v>
      </c>
      <c r="H171" s="55" t="s">
        <v>443</v>
      </c>
      <c r="I171" s="12">
        <v>37000000</v>
      </c>
      <c r="J171" s="13">
        <v>17054200</v>
      </c>
      <c r="K171" s="11">
        <v>44084</v>
      </c>
      <c r="L171" s="11">
        <v>44102</v>
      </c>
      <c r="M171" s="16" t="s">
        <v>23</v>
      </c>
      <c r="N171" s="7" t="s">
        <v>16</v>
      </c>
      <c r="O171" s="39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402</v>
      </c>
      <c r="D172" s="30" t="s">
        <v>217</v>
      </c>
      <c r="E172" s="8" t="s">
        <v>445</v>
      </c>
      <c r="F172" s="7" t="s">
        <v>444</v>
      </c>
      <c r="G172" s="56" t="s">
        <v>8</v>
      </c>
      <c r="H172" s="55" t="s">
        <v>71</v>
      </c>
      <c r="I172" s="12">
        <v>230000000</v>
      </c>
      <c r="J172" s="13">
        <v>60000000</v>
      </c>
      <c r="K172" s="11">
        <v>44088</v>
      </c>
      <c r="L172" s="11">
        <v>44091</v>
      </c>
      <c r="M172" s="16" t="s">
        <v>23</v>
      </c>
      <c r="N172" s="7" t="s">
        <v>16</v>
      </c>
      <c r="O172" s="39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402</v>
      </c>
      <c r="D173" s="30" t="s">
        <v>217</v>
      </c>
      <c r="E173" s="8" t="s">
        <v>445</v>
      </c>
      <c r="F173" s="7" t="s">
        <v>444</v>
      </c>
      <c r="G173" s="56" t="s">
        <v>8</v>
      </c>
      <c r="H173" s="55" t="s">
        <v>71</v>
      </c>
      <c r="I173" s="12">
        <v>60000000</v>
      </c>
      <c r="J173" s="13">
        <v>30000000</v>
      </c>
      <c r="K173" s="11">
        <v>44088</v>
      </c>
      <c r="L173" s="11">
        <v>44091</v>
      </c>
      <c r="M173" s="16" t="s">
        <v>23</v>
      </c>
      <c r="N173" s="7" t="s">
        <v>16</v>
      </c>
      <c r="O173" s="39"/>
    </row>
    <row r="174" spans="1:15" ht="38.25" x14ac:dyDescent="0.25">
      <c r="A174" s="8">
        <f t="shared" si="2"/>
        <v>171</v>
      </c>
      <c r="B174" s="7" t="s">
        <v>99</v>
      </c>
      <c r="C174" s="7" t="s">
        <v>402</v>
      </c>
      <c r="D174" s="30" t="s">
        <v>217</v>
      </c>
      <c r="E174" s="8" t="s">
        <v>446</v>
      </c>
      <c r="F174" s="7" t="s">
        <v>447</v>
      </c>
      <c r="G174" s="56" t="s">
        <v>129</v>
      </c>
      <c r="H174" s="55" t="s">
        <v>130</v>
      </c>
      <c r="I174" s="12">
        <v>60000000</v>
      </c>
      <c r="J174" s="13">
        <v>4970900</v>
      </c>
      <c r="K174" s="11">
        <v>44089</v>
      </c>
      <c r="L174" s="15">
        <v>44097</v>
      </c>
      <c r="M174" s="4" t="s">
        <v>23</v>
      </c>
      <c r="N174" s="7" t="s">
        <v>16</v>
      </c>
      <c r="O174" s="39"/>
    </row>
    <row r="175" spans="1:15" ht="63.75" x14ac:dyDescent="0.25">
      <c r="A175" s="8">
        <f t="shared" si="2"/>
        <v>172</v>
      </c>
      <c r="B175" s="7" t="s">
        <v>103</v>
      </c>
      <c r="C175" s="7" t="s">
        <v>402</v>
      </c>
      <c r="D175" s="30" t="s">
        <v>217</v>
      </c>
      <c r="E175" s="8" t="s">
        <v>448</v>
      </c>
      <c r="F175" s="7" t="s">
        <v>449</v>
      </c>
      <c r="G175" s="56" t="s">
        <v>129</v>
      </c>
      <c r="H175" s="55" t="s">
        <v>352</v>
      </c>
      <c r="I175" s="12">
        <v>80000000</v>
      </c>
      <c r="J175" s="13">
        <v>14676700</v>
      </c>
      <c r="K175" s="11">
        <v>44096</v>
      </c>
      <c r="L175" s="15">
        <v>44120</v>
      </c>
      <c r="M175" s="4" t="s">
        <v>23</v>
      </c>
      <c r="N175" s="7" t="s">
        <v>36</v>
      </c>
      <c r="O175" s="39"/>
    </row>
    <row r="176" spans="1:15" ht="60" x14ac:dyDescent="0.25">
      <c r="A176" s="8">
        <f t="shared" si="2"/>
        <v>173</v>
      </c>
      <c r="B176" s="7" t="s">
        <v>149</v>
      </c>
      <c r="C176" s="7" t="s">
        <v>402</v>
      </c>
      <c r="D176" s="30" t="s">
        <v>217</v>
      </c>
      <c r="E176" s="8" t="s">
        <v>450</v>
      </c>
      <c r="F176" s="7" t="s">
        <v>451</v>
      </c>
      <c r="G176" s="56" t="s">
        <v>8</v>
      </c>
      <c r="H176" s="55" t="s">
        <v>452</v>
      </c>
      <c r="I176" s="12">
        <v>40000000</v>
      </c>
      <c r="J176" s="13">
        <v>20000000</v>
      </c>
      <c r="K176" s="11">
        <v>44098</v>
      </c>
      <c r="L176" s="11">
        <v>44132</v>
      </c>
      <c r="M176" s="4" t="s">
        <v>23</v>
      </c>
      <c r="N176" s="7" t="s">
        <v>16</v>
      </c>
      <c r="O176" s="39"/>
    </row>
    <row r="177" spans="1:15" ht="45" x14ac:dyDescent="0.25">
      <c r="A177" s="8">
        <f t="shared" si="2"/>
        <v>174</v>
      </c>
      <c r="B177" s="7" t="s">
        <v>73</v>
      </c>
      <c r="C177" s="7" t="s">
        <v>396</v>
      </c>
      <c r="D177" s="30" t="s">
        <v>217</v>
      </c>
      <c r="E177" s="8" t="s">
        <v>453</v>
      </c>
      <c r="F177" s="7" t="s">
        <v>454</v>
      </c>
      <c r="G177" s="56" t="s">
        <v>43</v>
      </c>
      <c r="H177" s="55" t="s">
        <v>455</v>
      </c>
      <c r="I177" s="12">
        <v>5000000000</v>
      </c>
      <c r="J177" s="13">
        <v>1500000000</v>
      </c>
      <c r="K177" s="11">
        <v>44092</v>
      </c>
      <c r="L177" s="15">
        <v>44095</v>
      </c>
      <c r="M177" s="4" t="s">
        <v>23</v>
      </c>
      <c r="N177" s="7" t="s">
        <v>16</v>
      </c>
      <c r="O177" s="39"/>
    </row>
    <row r="178" spans="1:15" ht="45" x14ac:dyDescent="0.25">
      <c r="A178" s="8">
        <f t="shared" si="2"/>
        <v>175</v>
      </c>
      <c r="B178" s="7" t="s">
        <v>48</v>
      </c>
      <c r="C178" s="7" t="s">
        <v>398</v>
      </c>
      <c r="D178" s="30" t="s">
        <v>217</v>
      </c>
      <c r="E178" s="8" t="s">
        <v>456</v>
      </c>
      <c r="F178" s="7" t="s">
        <v>457</v>
      </c>
      <c r="G178" s="56" t="s">
        <v>8</v>
      </c>
      <c r="H178" s="55" t="s">
        <v>376</v>
      </c>
      <c r="I178" s="12">
        <v>1650000000</v>
      </c>
      <c r="J178" s="13">
        <v>500000000</v>
      </c>
      <c r="K178" s="11">
        <v>44096</v>
      </c>
      <c r="L178" s="15">
        <v>44112</v>
      </c>
      <c r="M178" s="4" t="s">
        <v>23</v>
      </c>
      <c r="N178" s="7" t="s">
        <v>16</v>
      </c>
      <c r="O178" s="39"/>
    </row>
    <row r="179" spans="1:15" ht="30" x14ac:dyDescent="0.25">
      <c r="A179" s="8">
        <f t="shared" si="2"/>
        <v>176</v>
      </c>
      <c r="B179" s="7" t="s">
        <v>99</v>
      </c>
      <c r="C179" s="7" t="s">
        <v>402</v>
      </c>
      <c r="D179" s="30" t="s">
        <v>217</v>
      </c>
      <c r="E179" s="8" t="s">
        <v>458</v>
      </c>
      <c r="F179" s="7" t="s">
        <v>459</v>
      </c>
      <c r="G179" s="56" t="s">
        <v>8</v>
      </c>
      <c r="H179" s="55" t="s">
        <v>460</v>
      </c>
      <c r="I179" s="12">
        <v>187083000</v>
      </c>
      <c r="J179" s="13">
        <v>75715700</v>
      </c>
      <c r="K179" s="11">
        <v>44089</v>
      </c>
      <c r="L179" s="15">
        <v>44102</v>
      </c>
      <c r="M179" s="4" t="s">
        <v>23</v>
      </c>
      <c r="N179" s="7" t="s">
        <v>16</v>
      </c>
      <c r="O179" s="39"/>
    </row>
    <row r="180" spans="1:15" ht="38.25" x14ac:dyDescent="0.25">
      <c r="A180" s="8">
        <f t="shared" si="2"/>
        <v>177</v>
      </c>
      <c r="B180" s="7" t="s">
        <v>33</v>
      </c>
      <c r="C180" s="7" t="s">
        <v>402</v>
      </c>
      <c r="D180" s="30" t="s">
        <v>217</v>
      </c>
      <c r="E180" s="8" t="s">
        <v>461</v>
      </c>
      <c r="F180" s="7" t="s">
        <v>463</v>
      </c>
      <c r="G180" s="56" t="s">
        <v>8</v>
      </c>
      <c r="H180" s="55" t="s">
        <v>15</v>
      </c>
      <c r="I180" s="12">
        <v>16000000</v>
      </c>
      <c r="J180" s="13">
        <v>6775400</v>
      </c>
      <c r="K180" s="11">
        <v>44099</v>
      </c>
      <c r="L180" s="15">
        <v>44110</v>
      </c>
      <c r="M180" s="4" t="s">
        <v>23</v>
      </c>
      <c r="N180" s="7" t="s">
        <v>36</v>
      </c>
      <c r="O180" s="39"/>
    </row>
    <row r="181" spans="1:15" ht="45" x14ac:dyDescent="0.25">
      <c r="A181" s="8">
        <f t="shared" si="2"/>
        <v>178</v>
      </c>
      <c r="B181" s="7" t="s">
        <v>33</v>
      </c>
      <c r="C181" s="7" t="s">
        <v>398</v>
      </c>
      <c r="D181" s="30" t="s">
        <v>217</v>
      </c>
      <c r="E181" s="8" t="s">
        <v>462</v>
      </c>
      <c r="F181" s="7" t="s">
        <v>464</v>
      </c>
      <c r="G181" s="56" t="s">
        <v>43</v>
      </c>
      <c r="H181" s="55" t="s">
        <v>465</v>
      </c>
      <c r="I181" s="12">
        <v>200000000</v>
      </c>
      <c r="J181" s="13">
        <v>90500000</v>
      </c>
      <c r="K181" s="11">
        <v>44105</v>
      </c>
      <c r="L181" s="11">
        <v>44110</v>
      </c>
      <c r="M181" s="16" t="s">
        <v>23</v>
      </c>
      <c r="N181" s="7" t="s">
        <v>204</v>
      </c>
      <c r="O181" s="39"/>
    </row>
    <row r="182" spans="1:15" ht="45" x14ac:dyDescent="0.25">
      <c r="A182" s="8">
        <f t="shared" si="2"/>
        <v>179</v>
      </c>
      <c r="B182" s="7" t="s">
        <v>80</v>
      </c>
      <c r="C182" s="7" t="s">
        <v>400</v>
      </c>
      <c r="D182" s="30" t="s">
        <v>217</v>
      </c>
      <c r="E182" s="8" t="s">
        <v>466</v>
      </c>
      <c r="F182" s="7" t="s">
        <v>467</v>
      </c>
      <c r="G182" s="56" t="s">
        <v>120</v>
      </c>
      <c r="H182" s="55" t="s">
        <v>468</v>
      </c>
      <c r="I182" s="12">
        <v>100000000</v>
      </c>
      <c r="J182" s="13">
        <v>26700000</v>
      </c>
      <c r="K182" s="11">
        <v>44067</v>
      </c>
      <c r="L182" s="11">
        <v>44091</v>
      </c>
      <c r="M182" s="16" t="s">
        <v>23</v>
      </c>
      <c r="N182" s="7" t="s">
        <v>16</v>
      </c>
      <c r="O182" s="39"/>
    </row>
    <row r="183" spans="1:15" ht="60" x14ac:dyDescent="0.25">
      <c r="A183" s="8">
        <f t="shared" si="2"/>
        <v>180</v>
      </c>
      <c r="B183" s="7" t="s">
        <v>48</v>
      </c>
      <c r="C183" s="7" t="s">
        <v>402</v>
      </c>
      <c r="D183" s="30" t="s">
        <v>217</v>
      </c>
      <c r="E183" s="8" t="s">
        <v>469</v>
      </c>
      <c r="F183" s="7" t="s">
        <v>470</v>
      </c>
      <c r="G183" s="56" t="s">
        <v>8</v>
      </c>
      <c r="H183" s="55" t="s">
        <v>156</v>
      </c>
      <c r="I183" s="12">
        <v>150000000</v>
      </c>
      <c r="J183" s="13">
        <v>70000000</v>
      </c>
      <c r="K183" s="11">
        <v>44113</v>
      </c>
      <c r="L183" s="11" t="s">
        <v>47</v>
      </c>
      <c r="M183" s="7" t="s">
        <v>138</v>
      </c>
      <c r="N183" s="7" t="s">
        <v>36</v>
      </c>
      <c r="O183" s="39"/>
    </row>
    <row r="184" spans="1:15" ht="45" x14ac:dyDescent="0.25">
      <c r="A184" s="8">
        <f t="shared" si="2"/>
        <v>181</v>
      </c>
      <c r="B184" s="7" t="s">
        <v>33</v>
      </c>
      <c r="C184" s="7" t="s">
        <v>396</v>
      </c>
      <c r="D184" s="30" t="s">
        <v>217</v>
      </c>
      <c r="E184" s="8" t="s">
        <v>471</v>
      </c>
      <c r="F184" s="7" t="s">
        <v>472</v>
      </c>
      <c r="G184" s="56" t="s">
        <v>120</v>
      </c>
      <c r="H184" s="55" t="s">
        <v>473</v>
      </c>
      <c r="I184" s="12">
        <v>425000000</v>
      </c>
      <c r="J184" s="13">
        <v>212500000</v>
      </c>
      <c r="K184" s="11">
        <v>44106</v>
      </c>
      <c r="L184" s="11">
        <v>44113</v>
      </c>
      <c r="M184" s="16" t="s">
        <v>23</v>
      </c>
      <c r="N184" s="7" t="s">
        <v>36</v>
      </c>
      <c r="O184" s="39"/>
    </row>
    <row r="185" spans="1:15" ht="60" x14ac:dyDescent="0.25">
      <c r="A185" s="8">
        <f t="shared" si="2"/>
        <v>182</v>
      </c>
      <c r="B185" s="7" t="s">
        <v>30</v>
      </c>
      <c r="C185" s="7" t="s">
        <v>399</v>
      </c>
      <c r="D185" s="30" t="s">
        <v>217</v>
      </c>
      <c r="E185" s="8" t="s">
        <v>474</v>
      </c>
      <c r="F185" s="7" t="s">
        <v>475</v>
      </c>
      <c r="G185" s="56" t="s">
        <v>8</v>
      </c>
      <c r="H185" s="55" t="s">
        <v>148</v>
      </c>
      <c r="I185" s="12">
        <v>57500000</v>
      </c>
      <c r="J185" s="13">
        <v>28750000</v>
      </c>
      <c r="K185" s="11">
        <v>44110</v>
      </c>
      <c r="L185" s="11">
        <v>44130</v>
      </c>
      <c r="M185" s="7" t="s">
        <v>23</v>
      </c>
      <c r="N185" s="7" t="s">
        <v>16</v>
      </c>
      <c r="O185" s="39"/>
    </row>
    <row r="186" spans="1:15" ht="30" x14ac:dyDescent="0.25">
      <c r="A186" s="8">
        <f t="shared" si="2"/>
        <v>183</v>
      </c>
      <c r="B186" s="7" t="s">
        <v>44</v>
      </c>
      <c r="C186" s="7" t="s">
        <v>395</v>
      </c>
      <c r="D186" s="30" t="s">
        <v>217</v>
      </c>
      <c r="E186" s="8" t="s">
        <v>476</v>
      </c>
      <c r="F186" s="7" t="s">
        <v>477</v>
      </c>
      <c r="G186" s="56" t="s">
        <v>8</v>
      </c>
      <c r="H186" s="55" t="s">
        <v>86</v>
      </c>
      <c r="I186" s="12">
        <v>15000000</v>
      </c>
      <c r="J186" s="13">
        <v>6774138</v>
      </c>
      <c r="K186" s="11">
        <v>44119</v>
      </c>
      <c r="L186" s="11">
        <v>44124</v>
      </c>
      <c r="M186" s="7" t="s">
        <v>23</v>
      </c>
      <c r="N186" s="8" t="s">
        <v>36</v>
      </c>
      <c r="O186" s="39"/>
    </row>
    <row r="187" spans="1:15" ht="38.25" x14ac:dyDescent="0.25">
      <c r="A187" s="8">
        <f t="shared" si="2"/>
        <v>184</v>
      </c>
      <c r="B187" s="7" t="s">
        <v>99</v>
      </c>
      <c r="C187" s="7" t="s">
        <v>402</v>
      </c>
      <c r="D187" s="30" t="s">
        <v>217</v>
      </c>
      <c r="E187" s="8" t="s">
        <v>478</v>
      </c>
      <c r="F187" s="7" t="s">
        <v>479</v>
      </c>
      <c r="G187" s="56" t="s">
        <v>8</v>
      </c>
      <c r="H187" s="55" t="s">
        <v>249</v>
      </c>
      <c r="I187" s="12">
        <v>1650000000</v>
      </c>
      <c r="J187" s="13">
        <v>810000000</v>
      </c>
      <c r="K187" s="11">
        <v>44127</v>
      </c>
      <c r="L187" s="11">
        <v>44130</v>
      </c>
      <c r="M187" s="16" t="s">
        <v>23</v>
      </c>
      <c r="N187" s="8" t="s">
        <v>113</v>
      </c>
      <c r="O187" s="39"/>
    </row>
    <row r="188" spans="1:15" ht="45" x14ac:dyDescent="0.25">
      <c r="A188" s="8">
        <f t="shared" si="2"/>
        <v>185</v>
      </c>
      <c r="B188" s="7" t="s">
        <v>195</v>
      </c>
      <c r="C188" s="7" t="s">
        <v>401</v>
      </c>
      <c r="D188" s="30" t="s">
        <v>217</v>
      </c>
      <c r="E188" s="8" t="s">
        <v>480</v>
      </c>
      <c r="F188" s="7" t="s">
        <v>481</v>
      </c>
      <c r="G188" s="56" t="s">
        <v>120</v>
      </c>
      <c r="H188" s="55" t="s">
        <v>482</v>
      </c>
      <c r="I188" s="12">
        <v>1000000000</v>
      </c>
      <c r="J188" s="13">
        <v>500000000</v>
      </c>
      <c r="K188" s="11">
        <v>44127</v>
      </c>
      <c r="L188" s="11" t="s">
        <v>47</v>
      </c>
      <c r="M188" s="7" t="s">
        <v>138</v>
      </c>
      <c r="N188" s="8" t="s">
        <v>36</v>
      </c>
      <c r="O188" s="39"/>
    </row>
    <row r="189" spans="1:15" ht="51" x14ac:dyDescent="0.25">
      <c r="A189" s="8">
        <f t="shared" si="2"/>
        <v>186</v>
      </c>
      <c r="B189" s="7" t="s">
        <v>127</v>
      </c>
      <c r="C189" s="7" t="s">
        <v>394</v>
      </c>
      <c r="D189" s="30" t="s">
        <v>217</v>
      </c>
      <c r="E189" s="8" t="s">
        <v>483</v>
      </c>
      <c r="F189" s="7" t="s">
        <v>484</v>
      </c>
      <c r="G189" s="56" t="s">
        <v>8</v>
      </c>
      <c r="H189" s="55" t="s">
        <v>317</v>
      </c>
      <c r="I189" s="12">
        <v>12000000</v>
      </c>
      <c r="J189" s="13">
        <v>6000000</v>
      </c>
      <c r="K189" s="11">
        <v>44106</v>
      </c>
      <c r="L189" s="11">
        <v>44125</v>
      </c>
      <c r="M189" s="7" t="s">
        <v>23</v>
      </c>
      <c r="N189" s="8" t="s">
        <v>16</v>
      </c>
      <c r="O189" s="39"/>
    </row>
    <row r="190" spans="1:15" ht="38.25" x14ac:dyDescent="0.25">
      <c r="A190" s="8">
        <f t="shared" si="2"/>
        <v>187</v>
      </c>
      <c r="B190" s="7" t="s">
        <v>44</v>
      </c>
      <c r="C190" s="7" t="s">
        <v>395</v>
      </c>
      <c r="D190" s="30" t="s">
        <v>217</v>
      </c>
      <c r="E190" s="8" t="s">
        <v>485</v>
      </c>
      <c r="F190" s="7" t="s">
        <v>14</v>
      </c>
      <c r="G190" s="56" t="s">
        <v>8</v>
      </c>
      <c r="H190" s="55" t="s">
        <v>468</v>
      </c>
      <c r="I190" s="12">
        <v>390000000</v>
      </c>
      <c r="J190" s="13">
        <v>191500000</v>
      </c>
      <c r="K190" s="11">
        <v>44096</v>
      </c>
      <c r="L190" s="11">
        <v>44127</v>
      </c>
      <c r="M190" s="16" t="s">
        <v>23</v>
      </c>
      <c r="N190" s="8" t="s">
        <v>192</v>
      </c>
      <c r="O190" s="39"/>
    </row>
    <row r="191" spans="1:15" ht="38.25" x14ac:dyDescent="0.25">
      <c r="A191" s="8">
        <f t="shared" si="2"/>
        <v>188</v>
      </c>
      <c r="B191" s="7" t="s">
        <v>488</v>
      </c>
      <c r="C191" s="7" t="s">
        <v>393</v>
      </c>
      <c r="D191" s="30" t="s">
        <v>217</v>
      </c>
      <c r="E191" s="8" t="s">
        <v>486</v>
      </c>
      <c r="F191" s="7" t="s">
        <v>487</v>
      </c>
      <c r="G191" s="56" t="s">
        <v>8</v>
      </c>
      <c r="H191" s="55" t="s">
        <v>15</v>
      </c>
      <c r="I191" s="12">
        <v>840000000</v>
      </c>
      <c r="J191" s="13">
        <v>368053520</v>
      </c>
      <c r="K191" s="11">
        <v>44092</v>
      </c>
      <c r="L191" s="11">
        <v>44132</v>
      </c>
      <c r="M191" s="16" t="s">
        <v>23</v>
      </c>
      <c r="N191" s="8" t="s">
        <v>113</v>
      </c>
      <c r="O191" s="39"/>
    </row>
    <row r="192" spans="1:15" ht="38.25" x14ac:dyDescent="0.25">
      <c r="A192" s="8">
        <f t="shared" si="2"/>
        <v>189</v>
      </c>
      <c r="B192" s="7" t="s">
        <v>488</v>
      </c>
      <c r="C192" s="7" t="s">
        <v>393</v>
      </c>
      <c r="D192" s="30" t="s">
        <v>217</v>
      </c>
      <c r="E192" s="8" t="s">
        <v>486</v>
      </c>
      <c r="F192" s="7" t="s">
        <v>487</v>
      </c>
      <c r="G192" s="56" t="s">
        <v>8</v>
      </c>
      <c r="H192" s="55" t="s">
        <v>15</v>
      </c>
      <c r="I192" s="12">
        <v>260094000</v>
      </c>
      <c r="J192" s="13">
        <v>130000000</v>
      </c>
      <c r="K192" s="11">
        <v>44131</v>
      </c>
      <c r="L192" s="11">
        <v>44132</v>
      </c>
      <c r="M192" s="16" t="s">
        <v>23</v>
      </c>
      <c r="N192" s="8" t="s">
        <v>113</v>
      </c>
      <c r="O192" s="39"/>
    </row>
    <row r="193" spans="1:15" ht="38.25" x14ac:dyDescent="0.25">
      <c r="A193" s="8">
        <f t="shared" si="2"/>
        <v>190</v>
      </c>
      <c r="B193" s="7" t="s">
        <v>9</v>
      </c>
      <c r="C193" s="7" t="s">
        <v>396</v>
      </c>
      <c r="D193" s="30" t="s">
        <v>217</v>
      </c>
      <c r="E193" s="8" t="s">
        <v>489</v>
      </c>
      <c r="F193" s="7" t="s">
        <v>490</v>
      </c>
      <c r="G193" s="56" t="s">
        <v>8</v>
      </c>
      <c r="H193" s="55" t="s">
        <v>468</v>
      </c>
      <c r="I193" s="12">
        <v>2500000000</v>
      </c>
      <c r="J193" s="13">
        <v>1250000000</v>
      </c>
      <c r="K193" s="11">
        <v>44119</v>
      </c>
      <c r="L193" s="11">
        <v>44138</v>
      </c>
      <c r="M193" s="16" t="s">
        <v>23</v>
      </c>
      <c r="N193" s="7" t="s">
        <v>192</v>
      </c>
      <c r="O193" s="39"/>
    </row>
    <row r="194" spans="1:15" x14ac:dyDescent="0.25">
      <c r="A194" s="40"/>
      <c r="B194" s="39"/>
      <c r="C194" s="39"/>
      <c r="D194" s="44"/>
      <c r="E194" s="40"/>
      <c r="F194" s="39"/>
      <c r="G194" s="57"/>
      <c r="H194" s="58"/>
      <c r="I194" s="49"/>
      <c r="J194" s="48"/>
      <c r="K194" s="54"/>
      <c r="L194" s="54"/>
      <c r="M194" s="39"/>
      <c r="N194" s="39"/>
      <c r="O194" s="39"/>
    </row>
    <row r="195" spans="1:15" x14ac:dyDescent="0.25">
      <c r="A195" s="40"/>
      <c r="B195" s="39"/>
      <c r="C195" s="39"/>
      <c r="D195" s="44"/>
      <c r="E195" s="40"/>
      <c r="F195" s="39"/>
      <c r="G195" s="57"/>
      <c r="H195" s="58"/>
      <c r="I195" s="49"/>
      <c r="J195" s="48"/>
      <c r="K195" s="54"/>
      <c r="L195" s="54"/>
      <c r="M195" s="39"/>
      <c r="N195" s="39"/>
      <c r="O195" s="39"/>
    </row>
    <row r="196" spans="1:15" x14ac:dyDescent="0.25">
      <c r="A196" s="40"/>
      <c r="B196" s="39"/>
      <c r="C196" s="39"/>
      <c r="D196" s="44"/>
      <c r="E196" s="40"/>
      <c r="F196" s="39"/>
      <c r="G196" s="57"/>
      <c r="H196" s="58"/>
      <c r="I196" s="49"/>
      <c r="J196" s="48"/>
      <c r="K196" s="54"/>
      <c r="L196" s="54"/>
      <c r="M196" s="39"/>
      <c r="N196" s="39"/>
      <c r="O196" s="39"/>
    </row>
    <row r="197" spans="1:15" x14ac:dyDescent="0.25">
      <c r="N197" s="1"/>
    </row>
    <row r="199" spans="1:15" x14ac:dyDescent="0.25">
      <c r="I199" s="50">
        <f>SUBTOTAL(9,I4:I197)</f>
        <v>44852259381</v>
      </c>
      <c r="J199" s="51">
        <f>SUBTOTAL(9,J4:J197)</f>
        <v>18597608494</v>
      </c>
    </row>
    <row r="203" spans="1:15" x14ac:dyDescent="0.25">
      <c r="I203" s="52">
        <f>I199/1000000</f>
        <v>44852.259381000003</v>
      </c>
      <c r="J203" s="53">
        <f>J199/1000000</f>
        <v>18597.608494</v>
      </c>
    </row>
    <row r="205" spans="1:15" ht="30" x14ac:dyDescent="0.25">
      <c r="D205" s="1" t="s">
        <v>25</v>
      </c>
      <c r="E205" s="6">
        <v>190</v>
      </c>
      <c r="G205" s="50"/>
      <c r="H205" s="50"/>
    </row>
    <row r="206" spans="1:15" ht="30" x14ac:dyDescent="0.25">
      <c r="D206" s="1" t="s">
        <v>26</v>
      </c>
      <c r="E206" s="6">
        <v>5</v>
      </c>
      <c r="G206" s="50"/>
      <c r="H206" s="50"/>
      <c r="J206" s="53"/>
    </row>
    <row r="207" spans="1:15" ht="30" x14ac:dyDescent="0.25">
      <c r="D207" s="1" t="s">
        <v>27</v>
      </c>
      <c r="E207" s="6">
        <v>185</v>
      </c>
      <c r="G207" s="50"/>
      <c r="H207" s="50"/>
      <c r="I207" s="52">
        <f>I199/1000000000</f>
        <v>44.852259381000003</v>
      </c>
      <c r="J207" s="53">
        <f>J199/1000000000</f>
        <v>18.597608493999999</v>
      </c>
    </row>
    <row r="208" spans="1:15" x14ac:dyDescent="0.25">
      <c r="G208" s="52"/>
      <c r="H208" s="52"/>
      <c r="I208" s="52"/>
      <c r="J208" s="53"/>
    </row>
    <row r="210" spans="7:10" x14ac:dyDescent="0.25">
      <c r="G210" s="50"/>
      <c r="H210" s="50"/>
      <c r="I210" s="52"/>
      <c r="J210" s="53"/>
    </row>
    <row r="212" spans="7:10" x14ac:dyDescent="0.25">
      <c r="G212" s="50"/>
      <c r="H212" s="50"/>
    </row>
    <row r="213" spans="7:10" x14ac:dyDescent="0.25">
      <c r="G213" s="50"/>
      <c r="H213" s="50"/>
    </row>
    <row r="214" spans="7:10" x14ac:dyDescent="0.25">
      <c r="G214" s="52"/>
      <c r="H214" s="52"/>
      <c r="I214" s="52"/>
      <c r="J214" s="53"/>
    </row>
    <row r="215" spans="7:10" x14ac:dyDescent="0.25">
      <c r="I215" s="52"/>
      <c r="J215" s="53"/>
    </row>
    <row r="221" spans="7:10" x14ac:dyDescent="0.25">
      <c r="I221" s="50"/>
      <c r="J221" s="51"/>
    </row>
    <row r="224" spans="7:10" x14ac:dyDescent="0.25">
      <c r="I224" s="50"/>
      <c r="J224" s="50"/>
    </row>
  </sheetData>
  <autoFilter ref="A2:N193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2020-11-06T09:41:27Z</dcterms:modified>
</cp:coreProperties>
</file>